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1_INFORMES 1ER TRIMESTRE 2025\01_INFORMES 1ER TRIMESTRE 2025_SIRET\"/>
    </mc:Choice>
  </mc:AlternateContent>
  <xr:revisionPtr revIDLastSave="0" documentId="8_{D7E30CBC-3F98-46A3-8E14-E968CE327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39" i="4" l="1"/>
  <c r="G36" i="4"/>
  <c r="G35" i="4" s="1"/>
  <c r="G38" i="4" s="1"/>
  <c r="D36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F19" i="4"/>
  <c r="E19" i="4"/>
  <c r="D19" i="4"/>
  <c r="C19" i="4"/>
  <c r="B19" i="4"/>
  <c r="G16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<sst xmlns="http://schemas.openxmlformats.org/spreadsheetml/2006/main" count="51" uniqueCount="30">
  <si>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</si>
  <si>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</si>
  <si>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</si>
  <si>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</si>
  <si>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</si>
  <si>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</si>
  <si>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</si>
  <si>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</si>
  <si>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</si>
  <si>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</si>
  <si>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</si>
  <si>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</si>
  <si>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</si>
  <si>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</si>
  <si>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</si>
  <si>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</si>
  <si>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</si>
  <si>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</si>
  <si>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</si>
  <si>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</si>
  <si>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</si>
  <si>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</si>
  <si>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</si>
  <si>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</si>
  <si>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</si>
  <si>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</si>
  <si>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</si>
  <si>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</si>
  <si>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Salamanca, Gto.
Estado Analítico de Ingresos
Del 1 de Enero al 31 de Marzo de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</si>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</sst>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A40" sqref="A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8" t="s">
        <v>28</v>
      </c>
      <c r="B1" s="39"/>
      <c r="C1" s="39"/>
      <c r="D1" s="39"/>
      <c r="E1" s="39"/>
      <c r="F1" s="39"/>
      <c r="G1" s="40"/>
    </row>
    <row r="2" spans="1:7" s="3" customFormat="1" x14ac:dyDescent="0.2">
      <c r="A2" s="26"/>
      <c r="B2" s="35" t="s">
        <v>22</v>
      </c>
      <c r="C2" s="36"/>
      <c r="D2" s="36"/>
      <c r="E2" s="36"/>
      <c r="F2" s="37"/>
      <c r="G2" s="33" t="s">
        <v>4</v>
      </c>
    </row>
    <row r="3" spans="1:7" s="1" customFormat="1" ht="24.95" customHeight="1" x14ac:dyDescent="0.2">
      <c r="A3" s="3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34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6426773.4800000004</v>
      </c>
      <c r="C10" s="12">
        <v>0</v>
      </c>
      <c r="D10" s="12">
        <f t="shared" si="0"/>
        <v>6426773.4800000004</v>
      </c>
      <c r="E10" s="12">
        <v>1365188.89</v>
      </c>
      <c r="F10" s="12">
        <v>1365188.89</v>
      </c>
      <c r="G10" s="12">
        <f t="shared" si="1"/>
        <v>-5061584.5900000008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76109671.730000004</v>
      </c>
      <c r="C12" s="12">
        <v>0</v>
      </c>
      <c r="D12" s="12">
        <f t="shared" si="0"/>
        <v>76109671.730000004</v>
      </c>
      <c r="E12" s="12">
        <v>19509129.75</v>
      </c>
      <c r="F12" s="12">
        <v>19509129.75</v>
      </c>
      <c r="G12" s="12">
        <f t="shared" si="1"/>
        <v>-56600541.980000004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41">
        <f>SUM(B4:B13)</f>
        <v>82536445.210000008</v>
      </c>
      <c r="C15" s="41">
        <f t="shared" ref="C15:G15" si="2">SUM(C4:C13)</f>
        <v>0</v>
      </c>
      <c r="D15" s="41">
        <f t="shared" si="2"/>
        <v>82536445.210000008</v>
      </c>
      <c r="E15" s="41">
        <f t="shared" si="2"/>
        <v>20874318.640000001</v>
      </c>
      <c r="F15" s="42">
        <f t="shared" si="2"/>
        <v>20874318.640000001</v>
      </c>
      <c r="G15" s="43">
        <f t="shared" si="2"/>
        <v>-61662126.570000008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44">
        <f>+G15</f>
        <v>-61662126.570000008</v>
      </c>
    </row>
    <row r="17" spans="1:7" ht="10.5" customHeight="1" x14ac:dyDescent="0.2">
      <c r="A17" s="25"/>
      <c r="B17" s="35" t="s">
        <v>22</v>
      </c>
      <c r="C17" s="36"/>
      <c r="D17" s="36"/>
      <c r="E17" s="36"/>
      <c r="F17" s="37"/>
      <c r="G17" s="33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34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82536445.210000008</v>
      </c>
      <c r="C29" s="15">
        <f t="shared" si="6"/>
        <v>0</v>
      </c>
      <c r="D29" s="15">
        <f t="shared" si="6"/>
        <v>82536445.210000008</v>
      </c>
      <c r="E29" s="15">
        <f t="shared" si="6"/>
        <v>20874318.640000001</v>
      </c>
      <c r="F29" s="15">
        <f t="shared" si="6"/>
        <v>20874318.640000001</v>
      </c>
      <c r="G29" s="15">
        <f t="shared" si="6"/>
        <v>-61662126.570000008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6426773.4800000004</v>
      </c>
      <c r="C32" s="14">
        <v>0</v>
      </c>
      <c r="D32" s="14">
        <f>B32+C32</f>
        <v>6426773.4800000004</v>
      </c>
      <c r="E32" s="14">
        <v>1365188.89</v>
      </c>
      <c r="F32" s="14">
        <v>1365188.89</v>
      </c>
      <c r="G32" s="14">
        <f t="shared" si="7"/>
        <v>-5061584.5900000008</v>
      </c>
    </row>
    <row r="33" spans="1:7" ht="22.5" x14ac:dyDescent="0.2">
      <c r="A33" s="29" t="s">
        <v>12</v>
      </c>
      <c r="B33" s="14">
        <v>76109671.730000004</v>
      </c>
      <c r="C33" s="14">
        <v>0</v>
      </c>
      <c r="D33" s="14">
        <f>B33+C33</f>
        <v>76109671.730000004</v>
      </c>
      <c r="E33" s="14">
        <v>19509129.75</v>
      </c>
      <c r="F33" s="14">
        <v>19509129.75</v>
      </c>
      <c r="G33" s="14">
        <f t="shared" si="7"/>
        <v>-56600541.980000004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41">
        <f>SUM(B35+B29+B19)</f>
        <v>82536445.210000008</v>
      </c>
      <c r="C38" s="41">
        <f t="shared" ref="C38:G38" si="9">SUM(C35+C29+C19)</f>
        <v>0</v>
      </c>
      <c r="D38" s="41">
        <f t="shared" si="9"/>
        <v>82536445.210000008</v>
      </c>
      <c r="E38" s="41">
        <f t="shared" si="9"/>
        <v>20874318.640000001</v>
      </c>
      <c r="F38" s="41">
        <f t="shared" si="9"/>
        <v>20874318.640000001</v>
      </c>
      <c r="G38" s="43">
        <f t="shared" si="9"/>
        <v>-61662126.570000008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44">
        <f>+G38</f>
        <v>-61662126.570000008</v>
      </c>
    </row>
    <row r="40" spans="1:7" x14ac:dyDescent="0.2">
      <c r="A40" t="s">
        <v>29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dcterms:created xsi:type="dcterms:W3CDTF">2012-12-11T20:48:19Z</dcterms:created>
  <dcterms:modified xsi:type="dcterms:W3CDTF">2025-04-29T15:50:06Z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